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245" windowWidth="17175" windowHeight="83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D32"/>
  <c r="D31"/>
  <c r="D30"/>
  <c r="D29"/>
  <c r="E28"/>
  <c r="D28"/>
  <c r="C28"/>
  <c r="E25"/>
  <c r="D25"/>
  <c r="C25"/>
  <c r="E22"/>
  <c r="D22"/>
  <c r="C22"/>
  <c r="E19"/>
  <c r="D19"/>
  <c r="D18"/>
  <c r="D16"/>
  <c r="E15"/>
  <c r="D15"/>
  <c r="C15"/>
  <c r="D14"/>
  <c r="E13"/>
  <c r="D13"/>
  <c r="D12" s="1"/>
  <c r="C13"/>
  <c r="E12"/>
  <c r="C12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<sst xmlns="http://schemas.openxmlformats.org/spreadsheetml/2006/main" count="55" uniqueCount="32">
  <si>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</si>
  <si>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 по 30 сентября  2019 г.</t>
  </si>
  <si>
    <t>КГУ "Средняя школа №5 города Атбасар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</si>
  <si>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</si>
  <si>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</si>
  <si>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</si>
  <si>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</si>
  <si>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</si>
  <si>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</si>
  <si>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3кв</t>
  </si>
  <si>
    <t>факт за 3 кв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</si>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</sst>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0" fontId="4" fillId="0" borderId="0" xfId="0" applyFont="1" applyAlignment="1">
      <alignment horizontal="center" vertical="top"/>
    </xf>
    <xf numFmtId="0" fontId="5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/>
    <xf numFmtId="0" fontId="3" fillId="2" borderId="3" xfId="0" applyFont="1" applyFill="1" applyBorder="1" applyAlignment="1">
      <alignment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40" zoomScaleNormal="40" workbookViewId="0">
      <selection activeCell="A9" sqref="A9:A10"/>
    </sheetView>
  </sheetViews>
  <sheetFormatPr defaultRowHeight="15"/>
  <cols>
    <col min="1" max="1" width="54.28515625" customWidth="1"/>
    <col min="3" max="3" width="13.28515625" customWidth="1"/>
    <col min="4" max="4" width="12.85546875" customWidth="1"/>
    <col min="5" max="5" width="31.28515625" customWidth="1"/>
  </cols>
  <sheetData>
    <row r="1" spans="1:5" ht="20.25">
      <c r="A1" s="32" t="s">
        <v>0</v>
      </c>
      <c r="B1" s="32"/>
      <c r="C1" s="32"/>
      <c r="D1" s="32"/>
      <c r="E1" s="32"/>
    </row>
    <row r="2" spans="1:5" ht="20.25">
      <c r="A2" s="26" t="s">
        <v>1</v>
      </c>
      <c r="B2" s="26"/>
      <c r="C2" s="26"/>
      <c r="D2" s="26"/>
      <c r="E2" s="26"/>
    </row>
    <row r="3" spans="1:5" ht="20.25">
      <c r="A3" s="1"/>
      <c r="B3" s="2"/>
      <c r="C3" s="3"/>
      <c r="D3" s="3"/>
      <c r="E3" s="4"/>
    </row>
    <row r="4" spans="1:5" ht="21" customHeight="1">
      <c r="A4" s="31" t="s">
        <v>2</v>
      </c>
      <c r="B4" s="31"/>
      <c r="C4" s="31"/>
      <c r="D4" s="31"/>
      <c r="E4" s="31"/>
    </row>
    <row r="5" spans="1:5">
      <c r="A5" s="27" t="s">
        <v>3</v>
      </c>
      <c r="B5" s="27"/>
      <c r="C5" s="27"/>
      <c r="D5" s="27"/>
      <c r="E5" s="27"/>
    </row>
    <row r="6" spans="1:5" ht="20.25">
      <c r="A6" s="5"/>
      <c r="B6" s="2"/>
      <c r="C6" s="3"/>
      <c r="D6" s="3"/>
      <c r="E6" s="4"/>
    </row>
    <row r="7" spans="1:5" ht="20.25">
      <c r="A7" s="6" t="s">
        <v>4</v>
      </c>
      <c r="B7" s="2"/>
      <c r="C7" s="3"/>
      <c r="D7" s="3"/>
      <c r="E7" s="4"/>
    </row>
    <row r="8" spans="1:5" ht="20.25">
      <c r="A8" s="1"/>
      <c r="B8" s="2"/>
      <c r="C8" s="3"/>
      <c r="D8" s="3"/>
      <c r="E8" s="4"/>
    </row>
    <row r="9" spans="1:5" ht="20.25">
      <c r="A9" s="28" t="s">
        <v>5</v>
      </c>
      <c r="B9" s="29" t="s">
        <v>6</v>
      </c>
      <c r="C9" s="30" t="s">
        <v>7</v>
      </c>
      <c r="D9" s="30"/>
      <c r="E9" s="30"/>
    </row>
    <row r="10" spans="1:5" ht="40.5">
      <c r="A10" s="28"/>
      <c r="B10" s="29"/>
      <c r="C10" s="7" t="s">
        <v>8</v>
      </c>
      <c r="D10" s="8" t="s">
        <v>9</v>
      </c>
      <c r="E10" s="9" t="s">
        <v>10</v>
      </c>
    </row>
    <row r="11" spans="1:5" ht="20.25">
      <c r="A11" s="10" t="s">
        <v>11</v>
      </c>
      <c r="B11" s="11" t="s">
        <v>12</v>
      </c>
      <c r="C11" s="12">
        <v>511</v>
      </c>
      <c r="D11" s="12">
        <v>511</v>
      </c>
      <c r="E11" s="12">
        <v>517</v>
      </c>
    </row>
    <row r="12" spans="1:5" ht="25.5">
      <c r="A12" s="13" t="s">
        <v>13</v>
      </c>
      <c r="B12" s="11" t="s">
        <v>14</v>
      </c>
      <c r="C12" s="14">
        <f>(C13-C32)/C11</f>
        <v>187.15949119373775</v>
      </c>
      <c r="D12" s="14">
        <f>(D13-D32)/D11</f>
        <v>150.52808219178081</v>
      </c>
      <c r="E12" s="12">
        <f t="shared" ref="E12" si="0">(E13-E32)/E11</f>
        <v>70.912765957446808</v>
      </c>
    </row>
    <row r="13" spans="1:5" ht="25.5">
      <c r="A13" s="10" t="s">
        <v>15</v>
      </c>
      <c r="B13" s="11" t="s">
        <v>14</v>
      </c>
      <c r="C13" s="14">
        <f>C15+C29+C30+C31+C32+C33</f>
        <v>97356.999999999985</v>
      </c>
      <c r="D13" s="14">
        <f>D15+D29+D30+D31+D32+D33</f>
        <v>77349.474999999991</v>
      </c>
      <c r="E13" s="12">
        <f>E15+E29+E30+E31+E32+E33</f>
        <v>36892.400000000001</v>
      </c>
    </row>
    <row r="14" spans="1:5" ht="20.25">
      <c r="A14" s="15" t="s">
        <v>16</v>
      </c>
      <c r="B14" s="16"/>
      <c r="C14" s="14">
        <v>0</v>
      </c>
      <c r="D14" s="14">
        <f t="shared" ref="D14:D18" si="1">C14</f>
        <v>0</v>
      </c>
      <c r="E14" s="12">
        <v>0</v>
      </c>
    </row>
    <row r="15" spans="1:5" ht="25.5">
      <c r="A15" s="10" t="s">
        <v>17</v>
      </c>
      <c r="B15" s="11" t="s">
        <v>14</v>
      </c>
      <c r="C15" s="14">
        <f>C17+C20+C23+C26</f>
        <v>70680.299999999988</v>
      </c>
      <c r="D15" s="14">
        <f t="shared" si="1"/>
        <v>70680.299999999988</v>
      </c>
      <c r="E15" s="12">
        <f>E17+E20+E23+E26</f>
        <v>17633</v>
      </c>
    </row>
    <row r="16" spans="1:5" ht="20.25">
      <c r="A16" s="15" t="s">
        <v>18</v>
      </c>
      <c r="B16" s="16"/>
      <c r="C16" s="14">
        <v>0</v>
      </c>
      <c r="D16" s="14">
        <f t="shared" si="1"/>
        <v>0</v>
      </c>
      <c r="E16" s="12">
        <v>0</v>
      </c>
    </row>
    <row r="17" spans="1:5" ht="25.5">
      <c r="A17" s="17" t="s">
        <v>19</v>
      </c>
      <c r="B17" s="18" t="s">
        <v>14</v>
      </c>
      <c r="C17" s="12">
        <v>5987.2</v>
      </c>
      <c r="D17" s="14">
        <v>1496.8</v>
      </c>
      <c r="E17" s="12">
        <v>1548.5</v>
      </c>
    </row>
    <row r="18" spans="1:5" ht="20.25">
      <c r="A18" s="19" t="s">
        <v>20</v>
      </c>
      <c r="B18" s="20" t="s">
        <v>21</v>
      </c>
      <c r="C18" s="21">
        <v>5</v>
      </c>
      <c r="D18" s="14">
        <f t="shared" si="1"/>
        <v>5</v>
      </c>
      <c r="E18" s="21">
        <v>5</v>
      </c>
    </row>
    <row r="19" spans="1:5" ht="20.25">
      <c r="A19" s="19" t="s">
        <v>22</v>
      </c>
      <c r="B19" s="18" t="s">
        <v>23</v>
      </c>
      <c r="C19" s="12">
        <v>99786.7</v>
      </c>
      <c r="D19" s="14">
        <f>D17*1000/3/D18</f>
        <v>99786.666666666657</v>
      </c>
      <c r="E19" s="12">
        <f>E17*1000/3/E18</f>
        <v>103233.33333333334</v>
      </c>
    </row>
    <row r="20" spans="1:5" ht="25.5">
      <c r="A20" s="17" t="s">
        <v>24</v>
      </c>
      <c r="B20" s="18" t="s">
        <v>14</v>
      </c>
      <c r="C20" s="12">
        <v>48597.7</v>
      </c>
      <c r="D20" s="14">
        <v>12149.424999999999</v>
      </c>
      <c r="E20" s="12">
        <v>12170.9</v>
      </c>
    </row>
    <row r="21" spans="1:5" ht="20.25">
      <c r="A21" s="19" t="s">
        <v>20</v>
      </c>
      <c r="B21" s="20" t="s">
        <v>21</v>
      </c>
      <c r="C21" s="21">
        <v>42.2</v>
      </c>
      <c r="D21" s="14">
        <v>40.200000000000003</v>
      </c>
      <c r="E21" s="21">
        <v>40.200000000000003</v>
      </c>
    </row>
    <row r="22" spans="1:5" ht="20.25">
      <c r="A22" s="19" t="s">
        <v>22</v>
      </c>
      <c r="B22" s="18" t="s">
        <v>23</v>
      </c>
      <c r="C22" s="12">
        <f>C20/12/C21*1000</f>
        <v>95967.022116903623</v>
      </c>
      <c r="D22" s="14">
        <f>D20*1000/D21/3</f>
        <v>100741.5008291874</v>
      </c>
      <c r="E22" s="12">
        <f>E20*1000/E21/3</f>
        <v>100919.56882255389</v>
      </c>
    </row>
    <row r="23" spans="1:5" ht="57">
      <c r="A23" s="22" t="s">
        <v>25</v>
      </c>
      <c r="B23" s="18" t="s">
        <v>14</v>
      </c>
      <c r="C23" s="12">
        <v>7031.1</v>
      </c>
      <c r="D23" s="14">
        <v>1757.7750000000001</v>
      </c>
      <c r="E23" s="12">
        <v>1760.9</v>
      </c>
    </row>
    <row r="24" spans="1:5" ht="20.25">
      <c r="A24" s="19" t="s">
        <v>20</v>
      </c>
      <c r="B24" s="20" t="s">
        <v>21</v>
      </c>
      <c r="C24" s="21">
        <v>6</v>
      </c>
      <c r="D24" s="14">
        <v>7</v>
      </c>
      <c r="E24" s="21">
        <v>7</v>
      </c>
    </row>
    <row r="25" spans="1:5" ht="20.25">
      <c r="A25" s="19" t="s">
        <v>22</v>
      </c>
      <c r="B25" s="18" t="s">
        <v>23</v>
      </c>
      <c r="C25" s="12">
        <f>C23/C24/12*1000</f>
        <v>97654.166666666686</v>
      </c>
      <c r="D25" s="14">
        <f>D23*1000/D24/3</f>
        <v>83703.571428571435</v>
      </c>
      <c r="E25" s="12">
        <f>E23*1000/E24/3</f>
        <v>83852.380952380961</v>
      </c>
    </row>
    <row r="26" spans="1:5" ht="25.5">
      <c r="A26" s="23" t="s">
        <v>26</v>
      </c>
      <c r="B26" s="11" t="s">
        <v>14</v>
      </c>
      <c r="C26" s="12">
        <v>9064.2999999999993</v>
      </c>
      <c r="D26" s="14">
        <v>2266.0749999999998</v>
      </c>
      <c r="E26" s="12">
        <v>2152.6999999999998</v>
      </c>
    </row>
    <row r="27" spans="1:5" ht="20.25">
      <c r="A27" s="13" t="s">
        <v>20</v>
      </c>
      <c r="B27" s="24" t="s">
        <v>21</v>
      </c>
      <c r="C27" s="21">
        <v>18.25</v>
      </c>
      <c r="D27" s="14">
        <v>19.3</v>
      </c>
      <c r="E27" s="21">
        <v>19.25</v>
      </c>
    </row>
    <row r="28" spans="1:5" ht="20.25">
      <c r="A28" s="13" t="s">
        <v>22</v>
      </c>
      <c r="B28" s="11" t="s">
        <v>23</v>
      </c>
      <c r="C28" s="12">
        <f>C26/12/C27*1000</f>
        <v>41389.49771689497</v>
      </c>
      <c r="D28" s="14">
        <f>D26*1000/3/D27</f>
        <v>39137.737478411051</v>
      </c>
      <c r="E28" s="12">
        <f>E26*1000/3/E27</f>
        <v>37276.190476190473</v>
      </c>
    </row>
    <row r="29" spans="1:5" ht="25.5">
      <c r="A29" s="10" t="s">
        <v>27</v>
      </c>
      <c r="B29" s="11" t="s">
        <v>14</v>
      </c>
      <c r="C29" s="12">
        <v>9769</v>
      </c>
      <c r="D29" s="14">
        <f>C29/4</f>
        <v>2442.25</v>
      </c>
      <c r="E29" s="12">
        <v>2851.9</v>
      </c>
    </row>
    <row r="30" spans="1:5" ht="52.5">
      <c r="A30" s="25" t="s">
        <v>28</v>
      </c>
      <c r="B30" s="11" t="s">
        <v>14</v>
      </c>
      <c r="C30" s="14">
        <v>6039.2</v>
      </c>
      <c r="D30" s="14">
        <f t="shared" ref="D30:D33" si="2">C30/4</f>
        <v>1509.8</v>
      </c>
      <c r="E30" s="12">
        <v>1221</v>
      </c>
    </row>
    <row r="31" spans="1:5" ht="40.5">
      <c r="A31" s="25" t="s">
        <v>29</v>
      </c>
      <c r="B31" s="11" t="s">
        <v>14</v>
      </c>
      <c r="C31" s="14">
        <v>0</v>
      </c>
      <c r="D31" s="14">
        <f t="shared" si="2"/>
        <v>0</v>
      </c>
      <c r="E31" s="12">
        <v>0</v>
      </c>
    </row>
    <row r="32" spans="1:5" ht="36.75">
      <c r="A32" s="25" t="s">
        <v>30</v>
      </c>
      <c r="B32" s="11" t="s">
        <v>14</v>
      </c>
      <c r="C32" s="14">
        <v>1718.5</v>
      </c>
      <c r="D32" s="14">
        <f t="shared" si="2"/>
        <v>429.625</v>
      </c>
      <c r="E32" s="12">
        <v>230.5</v>
      </c>
    </row>
    <row r="33" spans="1:5" ht="52.5">
      <c r="A33" s="25" t="s">
        <v>31</v>
      </c>
      <c r="B33" s="11" t="s">
        <v>14</v>
      </c>
      <c r="C33" s="14">
        <v>9150</v>
      </c>
      <c r="D33" s="14">
        <f t="shared" si="2"/>
        <v>2287.5</v>
      </c>
      <c r="E33" s="12">
        <v>14956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2019-10-25T04:23:21Z</dcterms:created>
  <dcterms:modified xsi:type="dcterms:W3CDTF">2019-10-25T05:39:59Z</dcterms:modified>
</cp:coreProperties>
</file>